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850"/>
  </bookViews>
  <sheets>
    <sheet name="Рсчет НМЦ " sheetId="6" r:id="rId1"/>
  </sheets>
  <definedNames>
    <definedName name="_xlnm._FilterDatabase" localSheetId="0" hidden="1">'Рсчет НМЦ '!#REF!</definedName>
  </definedNames>
  <calcPr calcId="125725"/>
</workbook>
</file>

<file path=xl/calcChain.xml><?xml version="1.0" encoding="utf-8"?>
<calcChain xmlns="http://schemas.openxmlformats.org/spreadsheetml/2006/main">
  <c r="N7" i="6"/>
  <c r="N6"/>
  <c r="J7"/>
  <c r="J6"/>
  <c r="O6" s="1"/>
  <c r="P8"/>
  <c r="U7"/>
  <c r="T7"/>
  <c r="S7"/>
  <c r="R7"/>
  <c r="L7"/>
  <c r="H7"/>
  <c r="O7" s="1"/>
  <c r="A7"/>
  <c r="U6"/>
  <c r="T6"/>
  <c r="S6"/>
  <c r="R6"/>
  <c r="L6"/>
</calcChain>
</file>

<file path=xl/sharedStrings.xml><?xml version="1.0" encoding="utf-8"?>
<sst xmlns="http://schemas.openxmlformats.org/spreadsheetml/2006/main" count="26" uniqueCount="20">
  <si>
    <t>№ п/п</t>
  </si>
  <si>
    <t>Наименование</t>
  </si>
  <si>
    <t>Итого</t>
  </si>
  <si>
    <t>Сумма</t>
  </si>
  <si>
    <t>КП-1</t>
  </si>
  <si>
    <t>КП-2</t>
  </si>
  <si>
    <t>КП-3</t>
  </si>
  <si>
    <t>ед. изм.</t>
  </si>
  <si>
    <t>кол-во</t>
  </si>
  <si>
    <t>Цена за ед без НДС</t>
  </si>
  <si>
    <t xml:space="preserve">                  Частное учреждение здравоохранения "РЖД-Медицина" города Волхов"</t>
  </si>
  <si>
    <t xml:space="preserve">Расчет начальной( максимальной) стоимости по каждой  еденице товара </t>
  </si>
  <si>
    <t>кг</t>
  </si>
  <si>
    <t>Приложение № 3.1.</t>
  </si>
  <si>
    <t>Цена за ед с НДС</t>
  </si>
  <si>
    <t>Батон "Подмосковный"</t>
  </si>
  <si>
    <t>упаковка (расфасовка)</t>
  </si>
  <si>
    <t xml:space="preserve">Хлеб "Дарницкий" (Столичный) </t>
  </si>
  <si>
    <t>КП-4</t>
  </si>
  <si>
    <t>НМЦ руб. за еденицу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</si>
</sst>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"/>
  </numFmts>
  <fonts count="1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 applyFill="1" applyAlignment="1"/>
    <xf numFmtId="49" fontId="4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164" fontId="10" fillId="0" borderId="0" xfId="0" applyNumberFormat="1" applyFont="1" applyFill="1"/>
    <xf numFmtId="2" fontId="5" fillId="0" borderId="0" xfId="0" applyNumberFormat="1" applyFont="1" applyFill="1"/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2" fontId="8" fillId="0" borderId="9" xfId="1" applyNumberFormat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85" zoomScaleNormal="85" workbookViewId="0">
      <selection activeCell="O13" sqref="O13"/>
    </sheetView>
  </sheetViews>
  <sheetFormatPr defaultColWidth="9.140625" defaultRowHeight="15.75"/>
  <cols>
    <col min="1" max="1" width="8.140625" style="1" customWidth="1"/>
    <col min="2" max="2" width="24.28515625" style="8" customWidth="1"/>
    <col min="3" max="3" width="15.85546875" style="8" customWidth="1"/>
    <col min="4" max="4" width="13" style="9" customWidth="1"/>
    <col min="5" max="5" width="12.42578125" style="1" customWidth="1"/>
    <col min="6" max="6" width="12.28515625" style="10" hidden="1" customWidth="1"/>
    <col min="7" max="7" width="13.85546875" style="11" customWidth="1"/>
    <col min="8" max="8" width="11.7109375" style="11" customWidth="1"/>
    <col min="9" max="9" width="11.140625" style="12" customWidth="1"/>
    <col min="10" max="10" width="11.85546875" style="13" customWidth="1"/>
    <col min="11" max="11" width="13" style="14" customWidth="1"/>
    <col min="12" max="14" width="13.140625" style="14" customWidth="1"/>
    <col min="15" max="15" width="16.5703125" style="14" customWidth="1"/>
    <col min="16" max="16" width="0.140625" style="14" customWidth="1"/>
    <col min="17" max="17" width="9.140625" style="1"/>
    <col min="18" max="18" width="15.7109375" style="15" hidden="1" customWidth="1"/>
    <col min="19" max="19" width="12.5703125" style="15" hidden="1" customWidth="1"/>
    <col min="20" max="20" width="14.7109375" style="15" hidden="1" customWidth="1"/>
    <col min="21" max="21" width="13" style="15" hidden="1" customWidth="1"/>
    <col min="22" max="16384" width="9.140625" style="1"/>
  </cols>
  <sheetData>
    <row r="1" spans="1:25" ht="15.75" customHeight="1">
      <c r="H1" s="38" t="s">
        <v>10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W1" s="37" t="s">
        <v>13</v>
      </c>
      <c r="X1" s="37"/>
      <c r="Y1" s="37"/>
    </row>
    <row r="3" spans="1:25" ht="15.75" customHeight="1">
      <c r="I3" s="33" t="s">
        <v>11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5" ht="24.75" customHeight="1">
      <c r="A4" s="29" t="s">
        <v>0</v>
      </c>
      <c r="B4" s="29" t="s">
        <v>1</v>
      </c>
      <c r="C4" s="35" t="s">
        <v>16</v>
      </c>
      <c r="D4" s="29" t="s">
        <v>7</v>
      </c>
      <c r="E4" s="31" t="s">
        <v>8</v>
      </c>
      <c r="F4" s="21"/>
      <c r="G4" s="30" t="s">
        <v>4</v>
      </c>
      <c r="H4" s="30"/>
      <c r="I4" s="34" t="s">
        <v>5</v>
      </c>
      <c r="J4" s="34"/>
      <c r="K4" s="30" t="s">
        <v>6</v>
      </c>
      <c r="L4" s="30"/>
      <c r="M4" s="39" t="s">
        <v>18</v>
      </c>
      <c r="N4" s="40"/>
      <c r="O4" s="41" t="s">
        <v>19</v>
      </c>
      <c r="P4" s="42"/>
    </row>
    <row r="5" spans="1:25" s="2" customFormat="1" ht="58.5" customHeight="1">
      <c r="A5" s="29"/>
      <c r="B5" s="29"/>
      <c r="C5" s="36"/>
      <c r="D5" s="29"/>
      <c r="E5" s="32"/>
      <c r="F5" s="18" t="s">
        <v>2</v>
      </c>
      <c r="G5" s="22" t="s">
        <v>14</v>
      </c>
      <c r="H5" s="19" t="s">
        <v>3</v>
      </c>
      <c r="I5" s="22" t="s">
        <v>9</v>
      </c>
      <c r="J5" s="19" t="s">
        <v>3</v>
      </c>
      <c r="K5" s="22" t="s">
        <v>9</v>
      </c>
      <c r="L5" s="19" t="s">
        <v>3</v>
      </c>
      <c r="M5" s="22" t="s">
        <v>9</v>
      </c>
      <c r="N5" s="19" t="s">
        <v>3</v>
      </c>
      <c r="O5" s="43"/>
      <c r="P5" s="44"/>
      <c r="R5" s="17"/>
      <c r="S5" s="17"/>
      <c r="T5" s="17"/>
      <c r="U5" s="17"/>
    </row>
    <row r="6" spans="1:25" s="6" customFormat="1" ht="35.25" customHeight="1">
      <c r="A6" s="3">
        <v>1</v>
      </c>
      <c r="B6" s="4" t="s">
        <v>15</v>
      </c>
      <c r="C6" s="4">
        <v>0.4</v>
      </c>
      <c r="D6" s="3" t="s">
        <v>12</v>
      </c>
      <c r="E6" s="3">
        <v>1</v>
      </c>
      <c r="F6" s="5"/>
      <c r="G6" s="20">
        <v>90</v>
      </c>
      <c r="H6" s="20">
        <v>90</v>
      </c>
      <c r="I6" s="20">
        <v>92.1</v>
      </c>
      <c r="J6" s="20">
        <f>E6*I6</f>
        <v>92.1</v>
      </c>
      <c r="K6" s="23">
        <v>91.7</v>
      </c>
      <c r="L6" s="23">
        <f>K6*E6</f>
        <v>91.7</v>
      </c>
      <c r="M6" s="23">
        <v>37.9</v>
      </c>
      <c r="N6" s="23">
        <f>(M6*E6)</f>
        <v>37.9</v>
      </c>
      <c r="O6" s="23">
        <f>(H6+J6+L6+N6)/4</f>
        <v>77.924999999999997</v>
      </c>
      <c r="P6" s="23"/>
      <c r="R6" s="16">
        <f>(G6*5/100)+G6</f>
        <v>94.5</v>
      </c>
      <c r="S6" s="16">
        <f>(I6*5/100)+I6</f>
        <v>96.704999999999998</v>
      </c>
      <c r="T6" s="16">
        <f>(G6*7/100)+G6</f>
        <v>96.3</v>
      </c>
      <c r="U6" s="16">
        <f>(I6*7/100)+I6</f>
        <v>98.546999999999997</v>
      </c>
    </row>
    <row r="7" spans="1:25" ht="31.5" customHeight="1">
      <c r="A7" s="3">
        <f>A6+1</f>
        <v>2</v>
      </c>
      <c r="B7" s="7" t="s">
        <v>17</v>
      </c>
      <c r="C7" s="7">
        <v>0.7</v>
      </c>
      <c r="D7" s="28" t="s">
        <v>12</v>
      </c>
      <c r="E7" s="3">
        <v>1</v>
      </c>
      <c r="F7" s="5"/>
      <c r="G7" s="20">
        <v>63</v>
      </c>
      <c r="H7" s="20">
        <f t="shared" ref="H7" si="0">G7*E7</f>
        <v>63</v>
      </c>
      <c r="I7" s="20">
        <v>64.900000000000006</v>
      </c>
      <c r="J7" s="20">
        <f t="shared" ref="J7" si="1">E7*I7</f>
        <v>64.900000000000006</v>
      </c>
      <c r="K7" s="23">
        <v>64.599999999999994</v>
      </c>
      <c r="L7" s="23">
        <f>K7*E7</f>
        <v>64.599999999999994</v>
      </c>
      <c r="M7" s="23">
        <v>39.9</v>
      </c>
      <c r="N7" s="23">
        <f>(M7*E7)</f>
        <v>39.9</v>
      </c>
      <c r="O7" s="23">
        <f>(H7+J7+L7+N7)/4</f>
        <v>58.1</v>
      </c>
      <c r="P7" s="23"/>
      <c r="R7" s="16">
        <f>(G7*5/100)+G7</f>
        <v>66.150000000000006</v>
      </c>
      <c r="S7" s="16">
        <f>(I7*5/100)+I7</f>
        <v>68.14500000000001</v>
      </c>
      <c r="T7" s="16">
        <f>(G7*7/100)+G7</f>
        <v>67.41</v>
      </c>
      <c r="U7" s="16">
        <f>(I7*7/100)+I7</f>
        <v>69.443000000000012</v>
      </c>
    </row>
    <row r="8" spans="1:25">
      <c r="B8" s="24"/>
      <c r="C8" s="24"/>
      <c r="D8" s="25"/>
      <c r="E8" s="26"/>
      <c r="F8" s="12"/>
      <c r="G8" s="13"/>
      <c r="H8" s="13"/>
      <c r="K8" s="27"/>
      <c r="L8" s="27"/>
      <c r="M8" s="27"/>
      <c r="N8" s="27"/>
      <c r="O8" s="27"/>
      <c r="P8" s="27">
        <f>SUM(P6:P7)</f>
        <v>0</v>
      </c>
    </row>
    <row r="9" spans="1:25">
      <c r="I9" s="13"/>
    </row>
  </sheetData>
  <mergeCells count="13">
    <mergeCell ref="W1:Y1"/>
    <mergeCell ref="K4:L4"/>
    <mergeCell ref="O4:P5"/>
    <mergeCell ref="H1:T1"/>
    <mergeCell ref="I3:U3"/>
    <mergeCell ref="I4:J4"/>
    <mergeCell ref="M4:N4"/>
    <mergeCell ref="A4:A5"/>
    <mergeCell ref="B4:B5"/>
    <mergeCell ref="D4:D5"/>
    <mergeCell ref="E4:E5"/>
    <mergeCell ref="G4:H4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Рсчет НМЦ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2021-05-17T08:09:57Z</cp:lastPrinted>
  <dcterms:created xsi:type="dcterms:W3CDTF">2021-05-06T07:48:33Z</dcterms:created>
  <dcterms:modified xsi:type="dcterms:W3CDTF">2021-12-30T11:02:24Z</dcterms:modified>
</cp:coreProperties>
</file>