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8960" windowHeight="11325"/>
  </bookViews>
  <sheets>
    <sheet name="Table 1" sheetId="1" r:id="rId1"/>
  </sheets>
  <calcPr calcId="125725"/>
</workbook>
</file>

<file path=xl/calcChain.xml><?xml version="1.0" encoding="utf-8"?>
<calcChain xmlns="http://schemas.openxmlformats.org/spreadsheetml/2006/main">
  <c r="M31" i="1"/>
  <c r="M30"/>
  <c r="M29"/>
  <c r="M28"/>
  <c r="M27"/>
  <c r="M26"/>
  <c r="L25"/>
  <c r="K25"/>
  <c r="M25" s="1"/>
  <c r="L24"/>
  <c r="K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L30"/>
  <c r="L29"/>
  <c r="L28"/>
  <c r="L27"/>
  <c r="L26"/>
  <c r="L23"/>
  <c r="L22"/>
  <c r="L21"/>
  <c r="L20"/>
  <c r="L19"/>
  <c r="L18"/>
  <c r="L17"/>
  <c r="L16"/>
  <c r="L15"/>
  <c r="L14"/>
  <c r="L13"/>
  <c r="L12"/>
  <c r="L11"/>
  <c r="L10"/>
  <c r="L9"/>
  <c r="L8"/>
  <c r="L7"/>
  <c r="L6"/>
  <c r="K30"/>
  <c r="K29"/>
  <c r="K28"/>
  <c r="K27"/>
  <c r="K26"/>
  <c r="K23"/>
  <c r="K22"/>
  <c r="K21"/>
  <c r="K20"/>
  <c r="K19"/>
  <c r="K18"/>
  <c r="K17"/>
  <c r="K16"/>
  <c r="K15"/>
  <c r="K14"/>
  <c r="K13"/>
  <c r="K12"/>
  <c r="K11"/>
  <c r="K10"/>
  <c r="K9"/>
  <c r="K8"/>
  <c r="K7"/>
  <c r="K6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L31" l="1"/>
  <c r="M24"/>
  <c r="K31"/>
</calcChain>
</file>

<file path=xl/sharedStrings.xml><?xml version="1.0" encoding="utf-8"?>
<sst xmlns="http://schemas.openxmlformats.org/spreadsheetml/2006/main" count="68" uniqueCount="45">
  <si>
    <r>
      <rPr>
        <sz val="14"/>
        <color rgb="FF1C1C1C"/>
        <rFont val="Courier New"/>
        <family val="3"/>
      </rPr>
      <t xml:space="preserve">№№
</t>
    </r>
    <r>
      <rPr>
        <sz val="12"/>
        <color rgb="FF1C1C1C"/>
        <rFont val="Times New Roman"/>
        <family val="1"/>
      </rPr>
      <t>п/п</t>
    </r>
  </si>
  <si>
    <r>
      <rPr>
        <sz val="12"/>
        <color rgb="FF1C1C1C"/>
        <rFont val="Times New Roman"/>
        <family val="1"/>
      </rPr>
      <t>Наименование товара</t>
    </r>
  </si>
  <si>
    <r>
      <rPr>
        <sz val="9.5"/>
        <color rgb="FF1C1C1C"/>
        <rFont val="Arial"/>
        <family val="2"/>
      </rPr>
      <t>Бинт марлевый /нестерильный/  5х10 в упаковке, Навтекс</t>
    </r>
  </si>
  <si>
    <r>
      <rPr>
        <sz val="9.5"/>
        <color rgb="FF1C1C1C"/>
        <rFont val="Arial"/>
        <family val="2"/>
      </rPr>
      <t xml:space="preserve">Бинт марлевый /нестерильный/  7х14 в упаковке, </t>
    </r>
    <r>
      <rPr>
        <sz val="9.5"/>
        <color rgb="FF080808"/>
        <rFont val="Arial"/>
        <family val="2"/>
      </rPr>
      <t>Навтекс</t>
    </r>
  </si>
  <si>
    <r>
      <rPr>
        <sz val="9.5"/>
        <color rgb="FF1C1C1C"/>
        <rFont val="Arial"/>
        <family val="2"/>
      </rPr>
      <t xml:space="preserve">Бинт марлевый /нестерильный/ 10 х 16  (10 х 16), ВераМед  </t>
    </r>
    <r>
      <rPr>
        <sz val="9.5"/>
        <color rgb="FF080808"/>
        <rFont val="Arial"/>
        <family val="2"/>
      </rPr>
      <t>(00116719)</t>
    </r>
  </si>
  <si>
    <r>
      <rPr>
        <sz val="9.5"/>
        <color rgb="FF1C1C1C"/>
        <rFont val="Arial"/>
        <family val="2"/>
      </rPr>
      <t xml:space="preserve">Бинт </t>
    </r>
    <r>
      <rPr>
        <sz val="9.5"/>
        <color rgb="FF080808"/>
        <rFont val="Arial"/>
        <family val="2"/>
      </rPr>
      <t xml:space="preserve">марлевый </t>
    </r>
    <r>
      <rPr>
        <sz val="9.5"/>
        <color rgb="FF1C1C1C"/>
        <rFont val="Arial"/>
        <family val="2"/>
      </rPr>
      <t>/ ст</t>
    </r>
    <r>
      <rPr>
        <sz val="9.5"/>
        <color rgb="FF363636"/>
        <rFont val="Arial"/>
        <family val="2"/>
      </rPr>
      <t>е</t>
    </r>
    <r>
      <rPr>
        <sz val="9.5"/>
        <color rgb="FF1C1C1C"/>
        <rFont val="Arial"/>
        <family val="2"/>
      </rPr>
      <t>рильный/  10 х 16, ВераМед/150</t>
    </r>
  </si>
  <si>
    <r>
      <rPr>
        <sz val="9.5"/>
        <color rgb="FF080808"/>
        <rFont val="Arial"/>
        <family val="2"/>
      </rPr>
      <t xml:space="preserve">Гель для </t>
    </r>
    <r>
      <rPr>
        <sz val="9.5"/>
        <color rgb="FF1C1C1C"/>
        <rFont val="Arial"/>
        <family val="2"/>
      </rPr>
      <t xml:space="preserve">УЗИ 1 литр </t>
    </r>
    <r>
      <rPr>
        <sz val="9.5"/>
        <color rgb="FF080808"/>
        <rFont val="Arial"/>
        <family val="2"/>
      </rPr>
      <t xml:space="preserve">/средней </t>
    </r>
    <r>
      <rPr>
        <sz val="9.5"/>
        <color rgb="FF1C1C1C"/>
        <rFont val="Arial"/>
        <family val="2"/>
      </rPr>
      <t>вязкости/, Медиагель, Россия</t>
    </r>
  </si>
  <si>
    <r>
      <rPr>
        <sz val="9.5"/>
        <color rgb="FF1C1C1C"/>
        <rFont val="Arial"/>
        <family val="2"/>
      </rPr>
      <t xml:space="preserve">Зонд урогенитальный </t>
    </r>
    <r>
      <rPr>
        <sz val="9.5"/>
        <color rgb="FF080808"/>
        <rFont val="Arial"/>
        <family val="2"/>
      </rPr>
      <t xml:space="preserve">тип </t>
    </r>
    <r>
      <rPr>
        <sz val="9.5"/>
        <color rgb="FF1C1C1C"/>
        <rFont val="Arial"/>
        <family val="2"/>
      </rPr>
      <t xml:space="preserve">А </t>
    </r>
    <r>
      <rPr>
        <sz val="9.5"/>
        <color rgb="FF080808"/>
        <rFont val="Arial"/>
        <family val="2"/>
      </rPr>
      <t xml:space="preserve">/универсальный/Цзяну </t>
    </r>
    <r>
      <rPr>
        <sz val="9.5"/>
        <color rgb="FF1C1C1C"/>
        <rFont val="Arial"/>
        <family val="2"/>
      </rPr>
      <t xml:space="preserve">Яда </t>
    </r>
    <r>
      <rPr>
        <sz val="9.5"/>
        <color rgb="FF080808"/>
        <rFont val="Arial"/>
        <family val="2"/>
      </rPr>
      <t xml:space="preserve">Технолоджи Групп, </t>
    </r>
    <r>
      <rPr>
        <sz val="9.5"/>
        <color rgb="FF1C1C1C"/>
        <rFont val="Arial"/>
        <family val="2"/>
      </rPr>
      <t xml:space="preserve">ЛТД
</t>
    </r>
    <r>
      <rPr>
        <sz val="9.5"/>
        <color rgb="FF1C1C1C"/>
        <rFont val="Arial"/>
        <family val="2"/>
      </rPr>
      <t>Китай</t>
    </r>
  </si>
  <si>
    <r>
      <rPr>
        <sz val="9.5"/>
        <color rgb="FF080808"/>
        <rFont val="Arial"/>
        <family val="2"/>
      </rPr>
      <t xml:space="preserve">Иглы </t>
    </r>
    <r>
      <rPr>
        <sz val="9.5"/>
        <color rgb="FF1C1C1C"/>
        <rFont val="Arial"/>
        <family val="2"/>
      </rPr>
      <t>инъекц</t>
    </r>
    <r>
      <rPr>
        <sz val="9.5"/>
        <color rgb="FF363636"/>
        <rFont val="Arial"/>
        <family val="2"/>
      </rPr>
      <t xml:space="preserve">. </t>
    </r>
    <r>
      <rPr>
        <sz val="9.5"/>
        <color rgb="FF1C1C1C"/>
        <rFont val="Arial"/>
        <family val="2"/>
      </rPr>
      <t>18G 1,2   шт./уп., САНА/ВЖ</t>
    </r>
  </si>
  <si>
    <r>
      <rPr>
        <sz val="9.5"/>
        <color rgb="FF1C1C1C"/>
        <rFont val="Arial"/>
        <family val="2"/>
      </rPr>
      <t>Катетер Фолея 2</t>
    </r>
    <r>
      <rPr>
        <sz val="9.5"/>
        <color rgb="FF363636"/>
        <rFont val="Arial"/>
        <family val="2"/>
      </rPr>
      <t>-х х</t>
    </r>
    <r>
      <rPr>
        <sz val="9.5"/>
        <color rgb="FF1C1C1C"/>
        <rFont val="Arial"/>
        <family val="2"/>
      </rPr>
      <t xml:space="preserve">одовой СН16 40 см, </t>
    </r>
    <r>
      <rPr>
        <sz val="9.5"/>
        <color rgb="FF080808"/>
        <rFont val="Arial"/>
        <family val="2"/>
      </rPr>
      <t>INЕКТА,Китай</t>
    </r>
  </si>
  <si>
    <r>
      <rPr>
        <sz val="9.5"/>
        <color rgb="FF1C1C1C"/>
        <rFont val="Arial"/>
        <family val="2"/>
      </rPr>
      <t xml:space="preserve">Лейкопластырь </t>
    </r>
    <r>
      <rPr>
        <sz val="9.5"/>
        <color rgb="FF080808"/>
        <rFont val="Arial"/>
        <family val="2"/>
      </rPr>
      <t xml:space="preserve">5,0 </t>
    </r>
    <r>
      <rPr>
        <sz val="9.5"/>
        <color rgb="FF1C1C1C"/>
        <rFont val="Arial"/>
        <family val="2"/>
      </rPr>
      <t>х 500 /полимерная основа/</t>
    </r>
  </si>
  <si>
    <r>
      <rPr>
        <sz val="9.5"/>
        <color rgb="FF080808"/>
        <rFont val="Arial"/>
        <family val="2"/>
      </rPr>
      <t xml:space="preserve">Лейкопластырь </t>
    </r>
    <r>
      <rPr>
        <sz val="9.5"/>
        <color rgb="FF1C1C1C"/>
        <rFont val="Arial"/>
        <family val="2"/>
      </rPr>
      <t>3,0 х 500 /тканевая основа/Чанчжоу Байделин Хэлф М ат</t>
    </r>
    <r>
      <rPr>
        <sz val="9.5"/>
        <color rgb="FF363636"/>
        <rFont val="Arial"/>
        <family val="2"/>
      </rPr>
      <t>е</t>
    </r>
    <r>
      <rPr>
        <sz val="9.5"/>
        <color rgb="FF1C1C1C"/>
        <rFont val="Arial"/>
        <family val="2"/>
      </rPr>
      <t xml:space="preserve">риал,
</t>
    </r>
    <r>
      <rPr>
        <sz val="9.5"/>
        <color rgb="FF1C1C1C"/>
        <rFont val="Arial"/>
        <family val="2"/>
      </rPr>
      <t>№192</t>
    </r>
  </si>
  <si>
    <r>
      <rPr>
        <sz val="9.5"/>
        <color rgb="FF161616"/>
        <rFont val="Arial"/>
        <family val="2"/>
      </rPr>
      <t xml:space="preserve">Лейкопластырь  5,0 </t>
    </r>
    <r>
      <rPr>
        <sz val="9.5"/>
        <color rgb="FF262626"/>
        <rFont val="Arial"/>
        <family val="2"/>
      </rPr>
      <t xml:space="preserve">х </t>
    </r>
    <r>
      <rPr>
        <sz val="9.5"/>
        <color rgb="FF161616"/>
        <rFont val="Arial"/>
        <family val="2"/>
      </rPr>
      <t xml:space="preserve">500 /тканевая </t>
    </r>
    <r>
      <rPr>
        <sz val="9.5"/>
        <color rgb="FF262626"/>
        <rFont val="Arial"/>
        <family val="2"/>
      </rPr>
      <t xml:space="preserve">основа/Чанчжоу </t>
    </r>
    <r>
      <rPr>
        <sz val="9.5"/>
        <color rgb="FF161616"/>
        <rFont val="Arial"/>
        <family val="2"/>
      </rPr>
      <t>Байделин Хэлф Материал,№204</t>
    </r>
  </si>
  <si>
    <r>
      <rPr>
        <sz val="9.5"/>
        <color rgb="FF161616"/>
        <rFont val="Arial"/>
        <family val="2"/>
      </rPr>
      <t>Перчатки (пар) нитриловые размер  S</t>
    </r>
    <r>
      <rPr>
        <sz val="9.5"/>
        <color rgb="FF3D3D3D"/>
        <rFont val="Arial"/>
        <family val="2"/>
      </rPr>
      <t xml:space="preserve">, </t>
    </r>
    <r>
      <rPr>
        <sz val="9.5"/>
        <color rgb="FF161616"/>
        <rFont val="Arial"/>
        <family val="2"/>
      </rPr>
      <t>Benovy</t>
    </r>
  </si>
  <si>
    <r>
      <rPr>
        <sz val="9.5"/>
        <color rgb="FF161616"/>
        <rFont val="Arial"/>
        <family val="2"/>
      </rPr>
      <t>Перчатки (пар) нитриловые размер  М, Benovy</t>
    </r>
  </si>
  <si>
    <r>
      <rPr>
        <sz val="9.5"/>
        <color rgb="FF161616"/>
        <rFont val="Arial"/>
        <family val="2"/>
      </rPr>
      <t>Перчатки (пар) нитриловые размер  L, Benovy</t>
    </r>
  </si>
  <si>
    <r>
      <rPr>
        <sz val="9.5"/>
        <color rgb="FF161616"/>
        <rFont val="Arial"/>
        <family val="2"/>
      </rPr>
      <t>Перчатки (пар) латексные размер S</t>
    </r>
    <r>
      <rPr>
        <sz val="9.5"/>
        <color rgb="FF3D3D3D"/>
        <rFont val="Arial"/>
        <family val="2"/>
      </rPr>
      <t xml:space="preserve">, </t>
    </r>
    <r>
      <rPr>
        <sz val="9.5"/>
        <color rgb="FF161616"/>
        <rFont val="Arial"/>
        <family val="2"/>
      </rPr>
      <t>Benovy</t>
    </r>
  </si>
  <si>
    <r>
      <rPr>
        <sz val="9.5"/>
        <color rgb="FF161616"/>
        <rFont val="Arial"/>
        <family val="2"/>
      </rPr>
      <t>Перчатки (пар) латексные размер М, Benovy</t>
    </r>
  </si>
  <si>
    <r>
      <rPr>
        <sz val="9.5"/>
        <color rgb="FF161616"/>
        <rFont val="Arial"/>
        <family val="2"/>
      </rPr>
      <t xml:space="preserve">Перчатки (пар) </t>
    </r>
    <r>
      <rPr>
        <sz val="9.5"/>
        <color rgb="FF262626"/>
        <rFont val="Arial"/>
        <family val="2"/>
      </rPr>
      <t xml:space="preserve">латексные </t>
    </r>
    <r>
      <rPr>
        <sz val="9.5"/>
        <color rgb="FF161616"/>
        <rFont val="Arial"/>
        <family val="2"/>
      </rPr>
      <t>размер L, Benovy</t>
    </r>
  </si>
  <si>
    <r>
      <rPr>
        <sz val="9.5"/>
        <color rgb="FF161616"/>
        <rFont val="Arial"/>
        <family val="2"/>
      </rPr>
      <t xml:space="preserve">Перчатки (пар) </t>
    </r>
    <r>
      <rPr>
        <sz val="9.5"/>
        <color rgb="FF262626"/>
        <rFont val="Arial"/>
        <family val="2"/>
      </rPr>
      <t xml:space="preserve">хирургические </t>
    </r>
    <r>
      <rPr>
        <sz val="9.5"/>
        <color rgb="FF161616"/>
        <rFont val="Arial"/>
        <family val="2"/>
      </rPr>
      <t>/стерильные/ размер 7,0, Benovy</t>
    </r>
  </si>
  <si>
    <r>
      <rPr>
        <sz val="9.5"/>
        <color rgb="FF161616"/>
        <rFont val="Arial"/>
        <family val="2"/>
      </rPr>
      <t xml:space="preserve">Перчатки (пар) </t>
    </r>
    <r>
      <rPr>
        <sz val="9.5"/>
        <color rgb="FF262626"/>
        <rFont val="Arial"/>
        <family val="2"/>
      </rPr>
      <t xml:space="preserve">хирургические </t>
    </r>
    <r>
      <rPr>
        <sz val="9.5"/>
        <color rgb="FF161616"/>
        <rFont val="Arial"/>
        <family val="2"/>
      </rPr>
      <t>/стерильные/ размер 7,5, Benovy</t>
    </r>
  </si>
  <si>
    <r>
      <rPr>
        <sz val="9.5"/>
        <color rgb="FF161616"/>
        <rFont val="Arial"/>
        <family val="2"/>
      </rPr>
      <t xml:space="preserve">Перчатки (пар) </t>
    </r>
    <r>
      <rPr>
        <sz val="9.5"/>
        <color rgb="FF262626"/>
        <rFont val="Arial"/>
        <family val="2"/>
      </rPr>
      <t xml:space="preserve">хирургические </t>
    </r>
    <r>
      <rPr>
        <sz val="9.5"/>
        <color rgb="FF161616"/>
        <rFont val="Arial"/>
        <family val="2"/>
      </rPr>
      <t>/стерильные/ размер 8,0, Benovy</t>
    </r>
  </si>
  <si>
    <r>
      <rPr>
        <sz val="9.5"/>
        <color rgb="FF161616"/>
        <rFont val="Arial"/>
        <family val="2"/>
      </rPr>
      <t>Салфетки марлевые  16 х 14 см /стерильные/Россия Верамед ООО ПФК</t>
    </r>
  </si>
  <si>
    <r>
      <rPr>
        <sz val="9.5"/>
        <color rgb="FF161616"/>
        <rFont val="Arial"/>
        <family val="2"/>
      </rPr>
      <t xml:space="preserve">Шприц одноразовый 3-х </t>
    </r>
    <r>
      <rPr>
        <sz val="9.5"/>
        <color rgb="FF262626"/>
        <rFont val="Arial"/>
        <family val="2"/>
      </rPr>
      <t xml:space="preserve">комп </t>
    </r>
    <r>
      <rPr>
        <sz val="9.5"/>
        <color rgb="FF161616"/>
        <rFont val="Arial"/>
        <family val="2"/>
      </rPr>
      <t>10,0 мл, Паскаль,Россия</t>
    </r>
  </si>
  <si>
    <r>
      <rPr>
        <sz val="9.5"/>
        <color rgb="FF161616"/>
        <rFont val="Arial"/>
        <family val="2"/>
      </rPr>
      <t>Шприц одноразовый 3-х комп 2,0 мл</t>
    </r>
    <r>
      <rPr>
        <sz val="9.5"/>
        <color rgb="FF3D3D3D"/>
        <rFont val="Arial"/>
        <family val="2"/>
      </rPr>
      <t>,</t>
    </r>
    <r>
      <rPr>
        <sz val="9.5"/>
        <color rgb="FF161616"/>
        <rFont val="Arial"/>
        <family val="2"/>
      </rPr>
      <t>Паскаль,Россия</t>
    </r>
  </si>
  <si>
    <r>
      <rPr>
        <sz val="9.5"/>
        <color rgb="FF161616"/>
        <rFont val="Arial"/>
        <family val="2"/>
      </rPr>
      <t xml:space="preserve">Электроды для </t>
    </r>
    <r>
      <rPr>
        <sz val="9.5"/>
        <color rgb="FF262626"/>
        <rFont val="Arial"/>
        <family val="2"/>
      </rPr>
      <t xml:space="preserve">суточного </t>
    </r>
    <r>
      <rPr>
        <sz val="9.5"/>
        <color rgb="FF161616"/>
        <rFont val="Arial"/>
        <family val="2"/>
      </rPr>
      <t xml:space="preserve">мониторирования  одноразовые 35х50 </t>
    </r>
    <r>
      <rPr>
        <sz val="9.5"/>
        <color rgb="FF262626"/>
        <rFont val="Arial"/>
        <family val="2"/>
      </rPr>
      <t xml:space="preserve">30 </t>
    </r>
    <r>
      <rPr>
        <sz val="9.5"/>
        <color rgb="FF161616"/>
        <rFont val="Arial"/>
        <family val="2"/>
      </rPr>
      <t>шт/yп.,Skintact FS-50</t>
    </r>
  </si>
  <si>
    <r>
      <rPr>
        <sz val="9.5"/>
        <color rgb="FF161616"/>
        <rFont val="Arial"/>
        <family val="2"/>
      </rPr>
      <t>Пульсоксиметр</t>
    </r>
  </si>
  <si>
    <r>
      <rPr>
        <sz val="11.5"/>
        <color rgb="FF1C1C1C"/>
        <rFont val="Times New Roman"/>
        <family val="1"/>
      </rPr>
      <t xml:space="preserve">
</t>
    </r>
    <r>
      <rPr>
        <sz val="11.5"/>
        <color rgb="FF1C1C1C"/>
        <rFont val="Times New Roman"/>
        <family val="1"/>
      </rPr>
      <t xml:space="preserve">ЧУЗ </t>
    </r>
    <r>
      <rPr>
        <sz val="11.5"/>
        <color rgb="FF363636"/>
        <rFont val="Times New Roman"/>
        <family val="1"/>
      </rPr>
      <t>«</t>
    </r>
    <r>
      <rPr>
        <sz val="11.5"/>
        <color rgb="FF1C1C1C"/>
        <rFont val="Times New Roman"/>
        <family val="1"/>
      </rPr>
      <t>Бол</t>
    </r>
    <r>
      <rPr>
        <sz val="11.5"/>
        <color rgb="FF363636"/>
        <rFont val="Times New Roman"/>
        <family val="1"/>
      </rPr>
      <t>ь</t>
    </r>
    <r>
      <rPr>
        <sz val="11.5"/>
        <color rgb="FF1C1C1C"/>
        <rFont val="Times New Roman"/>
        <family val="1"/>
      </rPr>
      <t xml:space="preserve">ница </t>
    </r>
    <r>
      <rPr>
        <sz val="11.5"/>
        <color rgb="FF363636"/>
        <rFont val="Times New Roman"/>
        <family val="1"/>
      </rPr>
      <t>«</t>
    </r>
    <r>
      <rPr>
        <sz val="11.5"/>
        <color rgb="FF1C1C1C"/>
        <rFont val="Times New Roman"/>
        <family val="1"/>
      </rPr>
      <t xml:space="preserve">РЖД </t>
    </r>
    <r>
      <rPr>
        <sz val="11.5"/>
        <color rgb="FF505050"/>
        <rFont val="Times New Roman"/>
        <family val="1"/>
      </rPr>
      <t xml:space="preserve">-    </t>
    </r>
    <r>
      <rPr>
        <sz val="11.5"/>
        <color rgb="FF363636"/>
        <rFont val="Times New Roman"/>
        <family val="1"/>
      </rPr>
      <t>МЕ</t>
    </r>
    <r>
      <rPr>
        <sz val="11.5"/>
        <color rgb="FF1C1C1C"/>
        <rFont val="Times New Roman"/>
        <family val="1"/>
      </rPr>
      <t>ДИЦИ</t>
    </r>
    <r>
      <rPr>
        <sz val="11.5"/>
        <color rgb="FF363636"/>
        <rFont val="Times New Roman"/>
        <family val="1"/>
      </rPr>
      <t>Н</t>
    </r>
    <r>
      <rPr>
        <sz val="11.5"/>
        <color rgb="FF1C1C1C"/>
        <rFont val="Times New Roman"/>
        <family val="1"/>
      </rPr>
      <t>А</t>
    </r>
    <r>
      <rPr>
        <sz val="11.5"/>
        <color rgb="FF363636"/>
        <rFont val="Times New Roman"/>
        <family val="1"/>
      </rPr>
      <t xml:space="preserve">»  </t>
    </r>
    <r>
      <rPr>
        <sz val="11.5"/>
        <color rgb="FF1C1C1C"/>
        <rFont val="Times New Roman"/>
        <family val="1"/>
      </rPr>
      <t>горо</t>
    </r>
    <r>
      <rPr>
        <sz val="11.5"/>
        <color rgb="FF363636"/>
        <rFont val="Times New Roman"/>
        <family val="1"/>
      </rPr>
      <t xml:space="preserve">да </t>
    </r>
    <r>
      <rPr>
        <sz val="11.5"/>
        <color rgb="FF1C1C1C"/>
        <rFont val="Times New Roman"/>
        <family val="1"/>
      </rPr>
      <t>Вол</t>
    </r>
    <r>
      <rPr>
        <sz val="11.5"/>
        <color rgb="FF363636"/>
        <rFont val="Times New Roman"/>
        <family val="1"/>
      </rPr>
      <t>х</t>
    </r>
    <r>
      <rPr>
        <sz val="11.5"/>
        <color rgb="FF1C1C1C"/>
        <rFont val="Times New Roman"/>
        <family val="1"/>
      </rPr>
      <t>ов</t>
    </r>
    <r>
      <rPr>
        <sz val="11.5"/>
        <color rgb="FF363636"/>
        <rFont val="Times New Roman"/>
        <family val="1"/>
      </rPr>
      <t>»</t>
    </r>
  </si>
  <si>
    <t>Расчет НМЦ</t>
  </si>
  <si>
    <t>Цена за единицу, без НДС,
руб</t>
  </si>
  <si>
    <r>
      <rPr>
        <sz val="12"/>
        <color rgb="FF1C1C1C"/>
        <rFont val="Times New Roman"/>
        <family val="1"/>
        <charset val="204"/>
      </rPr>
      <t xml:space="preserve">Цена за </t>
    </r>
    <r>
      <rPr>
        <sz val="11.5"/>
        <color rgb="FF1C1C1C"/>
        <rFont val="Times New Roman"/>
        <family val="1"/>
        <charset val="204"/>
      </rPr>
      <t>е</t>
    </r>
    <r>
      <rPr>
        <sz val="11.5"/>
        <color rgb="FF363636"/>
        <rFont val="Times New Roman"/>
        <family val="1"/>
        <charset val="204"/>
      </rPr>
      <t>д</t>
    </r>
    <r>
      <rPr>
        <sz val="11.5"/>
        <color rgb="FF1C1C1C"/>
        <rFont val="Times New Roman"/>
        <family val="1"/>
        <charset val="204"/>
      </rPr>
      <t>иницу, без НДС,
руб</t>
    </r>
  </si>
  <si>
    <t>Сумма без НДС,
руб.</t>
  </si>
  <si>
    <r>
      <rPr>
        <sz val="12"/>
        <color rgb="FF1C1C1C"/>
        <rFont val="Times New Roman"/>
        <family val="1"/>
        <charset val="204"/>
      </rPr>
      <t xml:space="preserve">Колич
</t>
    </r>
    <r>
      <rPr>
        <sz val="11.5"/>
        <color rgb="FF1C1C1C"/>
        <rFont val="Times New Roman"/>
        <family val="1"/>
        <charset val="204"/>
      </rPr>
      <t>ес</t>
    </r>
    <r>
      <rPr>
        <sz val="11.5"/>
        <color rgb="FF363636"/>
        <rFont val="Times New Roman"/>
        <family val="1"/>
        <charset val="204"/>
      </rPr>
      <t>т</t>
    </r>
    <r>
      <rPr>
        <sz val="11.5"/>
        <color rgb="FF1C1C1C"/>
        <rFont val="Times New Roman"/>
        <family val="1"/>
        <charset val="204"/>
      </rPr>
      <t>во</t>
    </r>
  </si>
  <si>
    <t>НМЦ, руб.</t>
  </si>
  <si>
    <t>НМЦ договора, руб.</t>
  </si>
  <si>
    <t>КП-1</t>
  </si>
  <si>
    <t>КП-2</t>
  </si>
  <si>
    <t>КП-3</t>
  </si>
  <si>
    <r>
      <rPr>
        <b/>
        <sz val="12"/>
        <color rgb="FF1C1C1C"/>
        <rFont val="Times New Roman"/>
        <family val="1"/>
        <charset val="204"/>
      </rPr>
      <t xml:space="preserve">Сумма без НДС,
</t>
    </r>
    <r>
      <rPr>
        <b/>
        <sz val="11.5"/>
        <color rgb="FF1C1C1C"/>
        <rFont val="Times New Roman"/>
        <family val="1"/>
        <charset val="204"/>
      </rPr>
      <t>руб.</t>
    </r>
  </si>
  <si>
    <r>
      <rPr>
        <sz val="12"/>
        <color rgb="FF1C1C1C"/>
        <rFont val="Times New Roman"/>
        <family val="1"/>
        <charset val="204"/>
      </rPr>
      <t>Е</t>
    </r>
    <r>
      <rPr>
        <sz val="12"/>
        <color rgb="FF363636"/>
        <rFont val="Times New Roman"/>
        <family val="1"/>
        <charset val="204"/>
      </rPr>
      <t>д</t>
    </r>
    <r>
      <rPr>
        <sz val="12"/>
        <color rgb="FF1C1C1C"/>
        <rFont val="Times New Roman"/>
        <family val="1"/>
        <charset val="204"/>
      </rPr>
      <t>. измерен</t>
    </r>
    <r>
      <rPr>
        <sz val="11.5"/>
        <color rgb="FF1C1C1C"/>
        <rFont val="Times New Roman"/>
        <family val="1"/>
        <charset val="204"/>
      </rPr>
      <t>ия</t>
    </r>
    <r>
      <rPr>
        <sz val="11.5"/>
        <color rgb="FF363636"/>
        <rFont val="Times New Roman"/>
        <family val="1"/>
        <charset val="204"/>
      </rPr>
      <t>, д</t>
    </r>
    <r>
      <rPr>
        <sz val="11.5"/>
        <color rgb="FF1C1C1C"/>
        <rFont val="Times New Roman"/>
        <family val="1"/>
        <charset val="204"/>
      </rPr>
      <t>озировка</t>
    </r>
  </si>
  <si>
    <r>
      <rPr>
        <sz val="10"/>
        <color rgb="FF262626"/>
        <rFont val="Times New Roman"/>
        <family val="1"/>
        <charset val="204"/>
      </rPr>
      <t xml:space="preserve">2 </t>
    </r>
    <r>
      <rPr>
        <sz val="10"/>
        <color rgb="FF161616"/>
        <rFont val="Times New Roman"/>
        <family val="1"/>
        <charset val="204"/>
      </rPr>
      <t>682</t>
    </r>
    <r>
      <rPr>
        <sz val="10"/>
        <color rgb="FF3D3D3D"/>
        <rFont val="Times New Roman"/>
        <family val="1"/>
        <charset val="204"/>
      </rPr>
      <t>,5</t>
    </r>
    <r>
      <rPr>
        <sz val="10"/>
        <color rgb="FF161616"/>
        <rFont val="Times New Roman"/>
        <family val="1"/>
        <charset val="204"/>
      </rPr>
      <t>0</t>
    </r>
  </si>
  <si>
    <r>
      <rPr>
        <sz val="10"/>
        <color rgb="FF1C1C1C"/>
        <rFont val="Times New Roman"/>
        <family val="1"/>
        <charset val="204"/>
      </rPr>
      <t>шт</t>
    </r>
  </si>
  <si>
    <r>
      <rPr>
        <sz val="10"/>
        <color rgb="FF080808"/>
        <rFont val="Times New Roman"/>
        <family val="1"/>
        <charset val="204"/>
      </rPr>
      <t>шт</t>
    </r>
  </si>
  <si>
    <r>
      <rPr>
        <sz val="10"/>
        <color rgb="FF161616"/>
        <rFont val="Times New Roman"/>
        <family val="1"/>
        <charset val="204"/>
      </rPr>
      <t>шт</t>
    </r>
  </si>
  <si>
    <r>
      <rPr>
        <sz val="10"/>
        <color rgb="FF161616"/>
        <rFont val="Times New Roman"/>
        <family val="1"/>
        <charset val="204"/>
      </rPr>
      <t>пар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</si>
</sst>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0"/>
      <color rgb="FF000000"/>
      <name val="Times New Roman"/>
      <charset val="204"/>
    </font>
    <font>
      <sz val="11.5"/>
      <name val="Times New Roman"/>
    </font>
    <font>
      <sz val="12"/>
      <name val="Times New Roman"/>
    </font>
    <font>
      <sz val="9.5"/>
      <color rgb="FF1C1C1C"/>
      <name val="Arial"/>
      <family val="2"/>
    </font>
    <font>
      <sz val="9.5"/>
      <name val="Arial"/>
    </font>
    <font>
      <sz val="9.5"/>
      <color rgb="FF161616"/>
      <name val="Arial"/>
      <family val="2"/>
    </font>
    <font>
      <sz val="9.5"/>
      <color rgb="FF262626"/>
      <name val="Arial"/>
      <family val="2"/>
    </font>
    <font>
      <b/>
      <sz val="10.5"/>
      <color rgb="FF161616"/>
      <name val="Courier New"/>
      <family val="2"/>
    </font>
    <font>
      <b/>
      <i/>
      <sz val="14.5"/>
      <name val="Times New Roman"/>
    </font>
    <font>
      <b/>
      <u/>
      <sz val="11.5"/>
      <name val="Times New Roman"/>
    </font>
    <font>
      <sz val="11.5"/>
      <color rgb="FF1C1C1C"/>
      <name val="Times New Roman"/>
      <family val="1"/>
    </font>
    <font>
      <sz val="11.5"/>
      <color rgb="FF363636"/>
      <name val="Times New Roman"/>
      <family val="1"/>
    </font>
    <font>
      <sz val="11.5"/>
      <color rgb="FF505050"/>
      <name val="Times New Roman"/>
      <family val="1"/>
    </font>
    <font>
      <sz val="14"/>
      <color rgb="FF1C1C1C"/>
      <name val="Courier New"/>
      <family val="3"/>
    </font>
    <font>
      <sz val="12"/>
      <color rgb="FF1C1C1C"/>
      <name val="Times New Roman"/>
      <family val="1"/>
    </font>
    <font>
      <sz val="9.5"/>
      <color rgb="FF080808"/>
      <name val="Arial"/>
      <family val="2"/>
    </font>
    <font>
      <sz val="9.5"/>
      <color rgb="FF363636"/>
      <name val="Arial"/>
      <family val="2"/>
    </font>
    <font>
      <sz val="9.5"/>
      <color rgb="FF3D3D3D"/>
      <name val="Arial"/>
      <family val="2"/>
    </font>
    <font>
      <sz val="11.5"/>
      <color rgb="FF000000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2"/>
      <color rgb="FF1C1C1C"/>
      <name val="Times New Roman"/>
      <family val="1"/>
      <charset val="204"/>
    </font>
    <font>
      <b/>
      <sz val="11.5"/>
      <color rgb="FF1C1C1C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1C1C1C"/>
      <name val="Times New Roman"/>
      <family val="1"/>
      <charset val="204"/>
    </font>
    <font>
      <sz val="11.5"/>
      <color rgb="FF1C1C1C"/>
      <name val="Times New Roman"/>
      <family val="1"/>
      <charset val="204"/>
    </font>
    <font>
      <sz val="11.5"/>
      <color rgb="FF363636"/>
      <name val="Times New Roman"/>
      <family val="1"/>
      <charset val="204"/>
    </font>
    <font>
      <sz val="12"/>
      <color rgb="FF363636"/>
      <name val="Times New Roman"/>
      <family val="1"/>
      <charset val="204"/>
    </font>
    <font>
      <b/>
      <sz val="10"/>
      <color rgb="FF161616"/>
      <name val="Times New Roman"/>
      <family val="1"/>
      <charset val="204"/>
    </font>
    <font>
      <b/>
      <sz val="10"/>
      <color rgb="FF1C1C1C"/>
      <name val="Times New Roman"/>
      <family val="1"/>
      <charset val="204"/>
    </font>
    <font>
      <sz val="10"/>
      <color rgb="FF1C1C1C"/>
      <name val="Times New Roman"/>
      <family val="1"/>
      <charset val="204"/>
    </font>
    <font>
      <sz val="10"/>
      <color rgb="FF08080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63636"/>
      <name val="Times New Roman"/>
      <family val="1"/>
      <charset val="204"/>
    </font>
    <font>
      <sz val="10"/>
      <color rgb="FF262626"/>
      <name val="Times New Roman"/>
      <family val="1"/>
      <charset val="204"/>
    </font>
    <font>
      <sz val="10"/>
      <color rgb="FF161616"/>
      <name val="Times New Roman"/>
      <family val="1"/>
      <charset val="204"/>
    </font>
    <font>
      <sz val="10"/>
      <color rgb="FF3D3D3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top" shrinkToFit="1"/>
    </xf>
    <xf numFmtId="1" fontId="3" fillId="0" borderId="1" xfId="0" applyNumberFormat="1" applyFont="1" applyFill="1" applyBorder="1" applyAlignment="1">
      <alignment horizontal="center" vertical="center" shrinkToFit="1"/>
    </xf>
    <xf numFmtId="1" fontId="5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center" vertical="top" shrinkToFit="1"/>
    </xf>
    <xf numFmtId="1" fontId="7" fillId="0" borderId="1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7"/>
    </xf>
    <xf numFmtId="0" fontId="18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vertical="top"/>
    </xf>
    <xf numFmtId="0" fontId="22" fillId="0" borderId="5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left" vertical="top" wrapText="1" indent="1"/>
    </xf>
    <xf numFmtId="2" fontId="27" fillId="0" borderId="2" xfId="0" applyNumberFormat="1" applyFont="1" applyFill="1" applyBorder="1" applyAlignment="1">
      <alignment horizontal="center" vertical="top" shrinkToFit="1"/>
    </xf>
    <xf numFmtId="0" fontId="28" fillId="0" borderId="8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/>
    </xf>
    <xf numFmtId="164" fontId="0" fillId="0" borderId="5" xfId="0" applyNumberForma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top" shrinkToFit="1"/>
    </xf>
    <xf numFmtId="4" fontId="31" fillId="0" borderId="2" xfId="0" applyNumberFormat="1" applyFont="1" applyFill="1" applyBorder="1" applyAlignment="1">
      <alignment horizontal="center" vertical="center" wrapText="1"/>
    </xf>
    <xf numFmtId="2" fontId="29" fillId="0" borderId="1" xfId="0" applyNumberFormat="1" applyFont="1" applyFill="1" applyBorder="1" applyAlignment="1">
      <alignment horizontal="center" vertical="top" shrinkToFit="1"/>
    </xf>
    <xf numFmtId="1" fontId="29" fillId="0" borderId="1" xfId="0" applyNumberFormat="1" applyFont="1" applyFill="1" applyBorder="1" applyAlignment="1">
      <alignment horizontal="center" vertical="top" shrinkToFit="1"/>
    </xf>
    <xf numFmtId="4" fontId="29" fillId="0" borderId="2" xfId="0" applyNumberFormat="1" applyFont="1" applyFill="1" applyBorder="1" applyAlignment="1">
      <alignment horizontal="center" vertical="center" shrinkToFit="1"/>
    </xf>
    <xf numFmtId="1" fontId="32" fillId="0" borderId="1" xfId="0" applyNumberFormat="1" applyFont="1" applyFill="1" applyBorder="1" applyAlignment="1">
      <alignment horizontal="center" vertical="top" shrinkToFit="1"/>
    </xf>
    <xf numFmtId="2" fontId="29" fillId="0" borderId="1" xfId="0" applyNumberFormat="1" applyFont="1" applyFill="1" applyBorder="1" applyAlignment="1">
      <alignment horizontal="center" vertical="center" shrinkToFit="1"/>
    </xf>
    <xf numFmtId="4" fontId="30" fillId="0" borderId="2" xfId="0" applyNumberFormat="1" applyFont="1" applyFill="1" applyBorder="1" applyAlignment="1">
      <alignment horizontal="center" vertical="center" shrinkToFit="1"/>
    </xf>
    <xf numFmtId="2" fontId="34" fillId="0" borderId="1" xfId="0" applyNumberFormat="1" applyFont="1" applyFill="1" applyBorder="1" applyAlignment="1">
      <alignment horizontal="center" vertical="center" shrinkToFit="1"/>
    </xf>
    <xf numFmtId="2" fontId="34" fillId="0" borderId="1" xfId="0" applyNumberFormat="1" applyFont="1" applyFill="1" applyBorder="1" applyAlignment="1">
      <alignment horizontal="center" vertical="top" shrinkToFit="1"/>
    </xf>
    <xf numFmtId="4" fontId="34" fillId="0" borderId="2" xfId="0" applyNumberFormat="1" applyFont="1" applyFill="1" applyBorder="1" applyAlignment="1">
      <alignment horizontal="center" vertical="center" shrinkToFit="1"/>
    </xf>
    <xf numFmtId="2" fontId="33" fillId="0" borderId="1" xfId="0" applyNumberFormat="1" applyFont="1" applyFill="1" applyBorder="1" applyAlignment="1">
      <alignment horizontal="center" vertical="top" shrinkToFit="1"/>
    </xf>
    <xf numFmtId="4" fontId="33" fillId="0" borderId="2" xfId="0" applyNumberFormat="1" applyFont="1" applyFill="1" applyBorder="1" applyAlignment="1">
      <alignment horizontal="center" vertical="center" shrinkToFit="1"/>
    </xf>
    <xf numFmtId="1" fontId="33" fillId="0" borderId="1" xfId="0" applyNumberFormat="1" applyFont="1" applyFill="1" applyBorder="1" applyAlignment="1">
      <alignment horizontal="center" vertical="top" shrinkToFit="1"/>
    </xf>
    <xf numFmtId="4" fontId="31" fillId="0" borderId="2" xfId="0" applyNumberFormat="1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right" vertical="top" wrapText="1" indent="4"/>
    </xf>
    <xf numFmtId="0" fontId="31" fillId="0" borderId="1" xfId="0" applyFont="1" applyFill="1" applyBorder="1" applyAlignment="1">
      <alignment horizontal="center" vertical="center" wrapText="1"/>
    </xf>
    <xf numFmtId="1" fontId="29" fillId="0" borderId="1" xfId="0" applyNumberFormat="1" applyFont="1" applyFill="1" applyBorder="1" applyAlignment="1">
      <alignment horizontal="center" vertical="center" shrinkToFit="1"/>
    </xf>
    <xf numFmtId="1" fontId="33" fillId="0" borderId="1" xfId="0" applyNumberFormat="1" applyFont="1" applyFill="1" applyBorder="1" applyAlignment="1">
      <alignment horizontal="center" vertical="center" shrinkToFit="1"/>
    </xf>
    <xf numFmtId="1" fontId="34" fillId="0" borderId="1" xfId="0" applyNumberFormat="1" applyFont="1" applyFill="1" applyBorder="1" applyAlignment="1">
      <alignment horizontal="center" vertical="top" shrinkToFit="1"/>
    </xf>
    <xf numFmtId="164" fontId="19" fillId="0" borderId="5" xfId="0" applyNumberFormat="1" applyFont="1" applyFill="1" applyBorder="1" applyAlignment="1">
      <alignment horizontal="center" vertical="top"/>
    </xf>
    <xf numFmtId="164" fontId="19" fillId="0" borderId="5" xfId="0" applyNumberFormat="1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-servis.k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2" workbookViewId="0">
      <selection activeCell="R29" sqref="R29"/>
    </sheetView>
  </sheetViews>
  <sheetFormatPr defaultRowHeight="12.75"/>
  <cols>
    <col min="1" max="1" width="8" customWidth="1"/>
    <col min="2" max="2" width="44.1640625" customWidth="1"/>
    <col min="3" max="3" width="43.6640625" customWidth="1"/>
    <col min="4" max="4" width="15" customWidth="1"/>
    <col min="5" max="5" width="11.5" customWidth="1"/>
    <col min="6" max="6" width="16.1640625" customWidth="1"/>
    <col min="7" max="7" width="18.5" customWidth="1"/>
    <col min="8" max="8" width="15.5" customWidth="1"/>
    <col min="9" max="9" width="15.6640625" customWidth="1"/>
    <col min="10" max="10" width="13.1640625" customWidth="1"/>
    <col min="11" max="11" width="13" customWidth="1"/>
    <col min="12" max="12" width="14.33203125" customWidth="1"/>
    <col min="13" max="13" width="15.1640625" customWidth="1"/>
  </cols>
  <sheetData>
    <row r="1" spans="1:13" ht="47.25" customHeight="1">
      <c r="A1" s="8"/>
      <c r="B1" s="8"/>
      <c r="C1" s="8"/>
      <c r="D1" s="8"/>
      <c r="E1" s="8"/>
      <c r="F1" s="8"/>
      <c r="G1" s="8"/>
      <c r="H1" s="8"/>
    </row>
    <row r="2" spans="1:13" ht="16.5" customHeight="1">
      <c r="A2" s="22" t="s">
        <v>28</v>
      </c>
      <c r="B2" s="22"/>
      <c r="C2" s="22"/>
      <c r="D2" s="22"/>
      <c r="E2" s="22"/>
      <c r="F2" s="22"/>
      <c r="G2" s="22"/>
      <c r="H2" s="22"/>
    </row>
    <row r="3" spans="1:13" ht="47.25" customHeight="1">
      <c r="A3" s="21" t="s">
        <v>27</v>
      </c>
      <c r="B3" s="7"/>
      <c r="C3" s="7"/>
      <c r="D3" s="7"/>
      <c r="E3" s="7"/>
      <c r="F3" s="7"/>
      <c r="G3" s="7"/>
      <c r="H3" s="7"/>
    </row>
    <row r="4" spans="1:13" ht="37.5" customHeight="1">
      <c r="A4" s="26"/>
      <c r="B4" s="26"/>
      <c r="C4" s="26"/>
      <c r="D4" s="37" t="s">
        <v>35</v>
      </c>
      <c r="E4" s="37"/>
      <c r="F4" s="37"/>
      <c r="G4" s="37"/>
      <c r="H4" s="37" t="s">
        <v>36</v>
      </c>
      <c r="I4" s="37"/>
      <c r="J4" s="38" t="s">
        <v>37</v>
      </c>
      <c r="K4" s="38"/>
      <c r="L4" s="32" t="s">
        <v>33</v>
      </c>
      <c r="M4" s="34" t="s">
        <v>34</v>
      </c>
    </row>
    <row r="5" spans="1:13" ht="65.25" customHeight="1">
      <c r="A5" s="1" t="s">
        <v>0</v>
      </c>
      <c r="B5" s="9" t="s">
        <v>1</v>
      </c>
      <c r="C5" s="10"/>
      <c r="D5" s="27" t="s">
        <v>39</v>
      </c>
      <c r="E5" s="28" t="s">
        <v>32</v>
      </c>
      <c r="F5" s="27" t="s">
        <v>30</v>
      </c>
      <c r="G5" s="30" t="s">
        <v>38</v>
      </c>
      <c r="H5" s="24" t="s">
        <v>29</v>
      </c>
      <c r="I5" s="31" t="s">
        <v>31</v>
      </c>
      <c r="J5" s="25" t="s">
        <v>29</v>
      </c>
      <c r="K5" s="31" t="s">
        <v>31</v>
      </c>
      <c r="L5" s="33"/>
      <c r="M5" s="35"/>
    </row>
    <row r="6" spans="1:13" ht="14.25" customHeight="1">
      <c r="A6" s="2">
        <v>1</v>
      </c>
      <c r="B6" s="11" t="s">
        <v>2</v>
      </c>
      <c r="C6" s="12"/>
      <c r="D6" s="56" t="s">
        <v>41</v>
      </c>
      <c r="E6" s="43">
        <v>500</v>
      </c>
      <c r="F6" s="40">
        <v>10.69</v>
      </c>
      <c r="G6" s="41">
        <v>5344.7</v>
      </c>
      <c r="H6" s="39">
        <v>10.8</v>
      </c>
      <c r="I6" s="39">
        <f>E6*H6</f>
        <v>5400</v>
      </c>
      <c r="J6" s="39">
        <v>11</v>
      </c>
      <c r="K6" s="39">
        <f>E6*J6</f>
        <v>5500</v>
      </c>
      <c r="L6" s="39">
        <f>(G6+I6+K6)/3</f>
        <v>5414.9000000000005</v>
      </c>
      <c r="M6" s="39">
        <f>(G6+I6+K6)/3</f>
        <v>5414.9000000000005</v>
      </c>
    </row>
    <row r="7" spans="1:13" ht="14.45" customHeight="1">
      <c r="A7" s="2">
        <v>2</v>
      </c>
      <c r="B7" s="11" t="s">
        <v>3</v>
      </c>
      <c r="C7" s="12"/>
      <c r="D7" s="56" t="s">
        <v>41</v>
      </c>
      <c r="E7" s="43">
        <v>900</v>
      </c>
      <c r="F7" s="42">
        <v>21.04</v>
      </c>
      <c r="G7" s="41">
        <v>18935.55</v>
      </c>
      <c r="H7" s="39">
        <v>21.25</v>
      </c>
      <c r="I7" s="39">
        <f>E7*H7</f>
        <v>19125</v>
      </c>
      <c r="J7" s="39">
        <v>21.67</v>
      </c>
      <c r="K7" s="39">
        <f>E7*J7</f>
        <v>19503</v>
      </c>
      <c r="L7" s="39">
        <f>(G7+I7+K7)/3</f>
        <v>19187.850000000002</v>
      </c>
      <c r="M7" s="39">
        <f>(G7+I7+K7)/3</f>
        <v>19187.850000000002</v>
      </c>
    </row>
    <row r="8" spans="1:13" ht="14.25" customHeight="1">
      <c r="A8" s="2">
        <v>3</v>
      </c>
      <c r="B8" s="11" t="s">
        <v>4</v>
      </c>
      <c r="C8" s="12"/>
      <c r="D8" s="56" t="s">
        <v>41</v>
      </c>
      <c r="E8" s="43">
        <v>24</v>
      </c>
      <c r="F8" s="42">
        <v>36.44</v>
      </c>
      <c r="G8" s="44">
        <v>874.52</v>
      </c>
      <c r="H8" s="39">
        <v>36.799999999999997</v>
      </c>
      <c r="I8" s="39">
        <f>E8*H8</f>
        <v>883.19999999999993</v>
      </c>
      <c r="J8" s="39">
        <v>37.53</v>
      </c>
      <c r="K8" s="39">
        <f>E8*J8</f>
        <v>900.72</v>
      </c>
      <c r="L8" s="39">
        <f>(G8+I8+K8)/3</f>
        <v>886.14666666666653</v>
      </c>
      <c r="M8" s="39">
        <f>(G8+I8+K8)/3</f>
        <v>886.14666666666653</v>
      </c>
    </row>
    <row r="9" spans="1:13" ht="14.25" customHeight="1">
      <c r="A9" s="2">
        <v>4</v>
      </c>
      <c r="B9" s="11" t="s">
        <v>5</v>
      </c>
      <c r="C9" s="12"/>
      <c r="D9" s="56" t="s">
        <v>41</v>
      </c>
      <c r="E9" s="45">
        <v>24</v>
      </c>
      <c r="F9" s="42">
        <v>41.05</v>
      </c>
      <c r="G9" s="44">
        <v>985.19</v>
      </c>
      <c r="H9" s="39">
        <v>41.46</v>
      </c>
      <c r="I9" s="39">
        <f>E9*H9</f>
        <v>995.04</v>
      </c>
      <c r="J9" s="39">
        <v>42.28</v>
      </c>
      <c r="K9" s="39">
        <f>E9*J9</f>
        <v>1014.72</v>
      </c>
      <c r="L9" s="39">
        <f>(G9+I9+K9)/3</f>
        <v>998.31666666666661</v>
      </c>
      <c r="M9" s="39">
        <f>(G9+I9+K9)/3</f>
        <v>998.31666666666661</v>
      </c>
    </row>
    <row r="10" spans="1:13" ht="14.25" customHeight="1">
      <c r="A10" s="2">
        <v>5</v>
      </c>
      <c r="B10" s="11" t="s">
        <v>6</v>
      </c>
      <c r="C10" s="12"/>
      <c r="D10" s="56" t="s">
        <v>41</v>
      </c>
      <c r="E10" s="43">
        <v>14</v>
      </c>
      <c r="F10" s="42">
        <v>207.93</v>
      </c>
      <c r="G10" s="41">
        <v>2911.02</v>
      </c>
      <c r="H10" s="39">
        <v>214.17</v>
      </c>
      <c r="I10" s="39">
        <f>E10*H10</f>
        <v>2998.3799999999997</v>
      </c>
      <c r="J10" s="39">
        <v>215.21</v>
      </c>
      <c r="K10" s="39">
        <f>E10*J10</f>
        <v>3012.94</v>
      </c>
      <c r="L10" s="39">
        <f>(G10+I10+K10)/3</f>
        <v>2974.1133333333332</v>
      </c>
      <c r="M10" s="39">
        <f>(G10+I10+K10)/3</f>
        <v>2974.1133333333332</v>
      </c>
    </row>
    <row r="11" spans="1:13" ht="24" customHeight="1">
      <c r="A11" s="3">
        <v>6</v>
      </c>
      <c r="B11" s="13" t="s">
        <v>7</v>
      </c>
      <c r="C11" s="14"/>
      <c r="D11" s="57" t="s">
        <v>42</v>
      </c>
      <c r="E11" s="58">
        <v>1200</v>
      </c>
      <c r="F11" s="46">
        <v>4.8899999999999997</v>
      </c>
      <c r="G11" s="41">
        <v>5865.54</v>
      </c>
      <c r="H11" s="39">
        <v>5.03</v>
      </c>
      <c r="I11" s="39">
        <f>E11*H11</f>
        <v>6036</v>
      </c>
      <c r="J11" s="39">
        <v>5.0599999999999996</v>
      </c>
      <c r="K11" s="39">
        <f>E11*J11</f>
        <v>6071.9999999999991</v>
      </c>
      <c r="L11" s="39">
        <f>(G11+I11+K11)/3</f>
        <v>5991.18</v>
      </c>
      <c r="M11" s="39">
        <f>(G11+I11+K11)/3</f>
        <v>5991.18</v>
      </c>
    </row>
    <row r="12" spans="1:13" ht="14.25" customHeight="1">
      <c r="A12" s="2">
        <v>7</v>
      </c>
      <c r="B12" s="11" t="s">
        <v>8</v>
      </c>
      <c r="C12" s="12"/>
      <c r="D12" s="56" t="s">
        <v>41</v>
      </c>
      <c r="E12" s="43">
        <v>1000</v>
      </c>
      <c r="F12" s="42">
        <v>1.51</v>
      </c>
      <c r="G12" s="47">
        <v>1505.1</v>
      </c>
      <c r="H12" s="39">
        <v>1.55</v>
      </c>
      <c r="I12" s="39">
        <f>E12*H12</f>
        <v>1550</v>
      </c>
      <c r="J12" s="39">
        <v>1.56</v>
      </c>
      <c r="K12" s="39">
        <f>E12*J12</f>
        <v>1560</v>
      </c>
      <c r="L12" s="39">
        <f>(G12+I12+K12)/3</f>
        <v>1538.3666666666668</v>
      </c>
      <c r="M12" s="39">
        <f>(G12+I12+K12)/3</f>
        <v>1538.3666666666668</v>
      </c>
    </row>
    <row r="13" spans="1:13" ht="14.25" customHeight="1">
      <c r="A13" s="2">
        <v>8</v>
      </c>
      <c r="B13" s="11" t="s">
        <v>9</v>
      </c>
      <c r="C13" s="12"/>
      <c r="D13" s="56" t="s">
        <v>42</v>
      </c>
      <c r="E13" s="43">
        <v>10</v>
      </c>
      <c r="F13" s="42">
        <v>54.3</v>
      </c>
      <c r="G13" s="44">
        <v>543.03</v>
      </c>
      <c r="H13" s="39">
        <v>55.93</v>
      </c>
      <c r="I13" s="39">
        <f>E13*H13</f>
        <v>559.29999999999995</v>
      </c>
      <c r="J13" s="39">
        <v>56.2</v>
      </c>
      <c r="K13" s="39">
        <f>E13*J13</f>
        <v>562</v>
      </c>
      <c r="L13" s="39">
        <f>(G13+I13+K13)/3</f>
        <v>554.77666666666664</v>
      </c>
      <c r="M13" s="39">
        <f>(G13+I13+K13)/3</f>
        <v>554.77666666666664</v>
      </c>
    </row>
    <row r="14" spans="1:13" ht="14.25" customHeight="1">
      <c r="A14" s="2">
        <v>9</v>
      </c>
      <c r="B14" s="11" t="s">
        <v>10</v>
      </c>
      <c r="C14" s="12"/>
      <c r="D14" s="56" t="s">
        <v>42</v>
      </c>
      <c r="E14" s="43">
        <v>12</v>
      </c>
      <c r="F14" s="42">
        <v>28.81</v>
      </c>
      <c r="G14" s="44">
        <v>345.74</v>
      </c>
      <c r="H14" s="39">
        <v>29.68</v>
      </c>
      <c r="I14" s="39">
        <f>E14*H14</f>
        <v>356.15999999999997</v>
      </c>
      <c r="J14" s="39">
        <v>29.82</v>
      </c>
      <c r="K14" s="39">
        <f>E14*J14</f>
        <v>357.84000000000003</v>
      </c>
      <c r="L14" s="39">
        <f>(G14+I14+K14)/3</f>
        <v>353.24666666666667</v>
      </c>
      <c r="M14" s="39">
        <f>(G14+I14+K14)/3</f>
        <v>353.24666666666667</v>
      </c>
    </row>
    <row r="15" spans="1:13" ht="15.75" customHeight="1">
      <c r="A15" s="3">
        <v>10</v>
      </c>
      <c r="B15" s="13" t="s">
        <v>11</v>
      </c>
      <c r="C15" s="14"/>
      <c r="D15" s="56" t="s">
        <v>42</v>
      </c>
      <c r="E15" s="58">
        <v>192</v>
      </c>
      <c r="F15" s="46">
        <v>45.49</v>
      </c>
      <c r="G15" s="41">
        <v>8733.41</v>
      </c>
      <c r="H15" s="39">
        <v>46.85</v>
      </c>
      <c r="I15" s="39">
        <f>E15*H15</f>
        <v>8995.2000000000007</v>
      </c>
      <c r="J15" s="39">
        <v>47.08</v>
      </c>
      <c r="K15" s="39">
        <f>E15*J15</f>
        <v>9039.36</v>
      </c>
      <c r="L15" s="39">
        <f>(G15+I15+K15)/3</f>
        <v>8922.6566666666677</v>
      </c>
      <c r="M15" s="39">
        <f>(G15+I15+K15)/3</f>
        <v>8922.6566666666677</v>
      </c>
    </row>
    <row r="16" spans="1:13" ht="15.75" customHeight="1">
      <c r="A16" s="4">
        <v>11</v>
      </c>
      <c r="B16" s="11" t="s">
        <v>12</v>
      </c>
      <c r="C16" s="12"/>
      <c r="D16" s="55" t="s">
        <v>43</v>
      </c>
      <c r="E16" s="59">
        <v>204</v>
      </c>
      <c r="F16" s="48">
        <v>65.06</v>
      </c>
      <c r="G16" s="41">
        <v>13272.55</v>
      </c>
      <c r="H16" s="39">
        <v>67.010000000000005</v>
      </c>
      <c r="I16" s="39">
        <f>E16*H16</f>
        <v>13670.04</v>
      </c>
      <c r="J16" s="39">
        <v>68.12</v>
      </c>
      <c r="K16" s="39">
        <f>E16*J16</f>
        <v>13896.480000000001</v>
      </c>
      <c r="L16" s="39">
        <f>(G16+I16+K16)/3</f>
        <v>13613.023333333333</v>
      </c>
      <c r="M16" s="39">
        <f>(G16+I16+K16)/3</f>
        <v>13613.023333333333</v>
      </c>
    </row>
    <row r="17" spans="1:13" ht="14.25" customHeight="1">
      <c r="A17" s="4">
        <v>12</v>
      </c>
      <c r="B17" s="11" t="s">
        <v>13</v>
      </c>
      <c r="C17" s="12"/>
      <c r="D17" s="55" t="s">
        <v>44</v>
      </c>
      <c r="E17" s="60">
        <v>6000</v>
      </c>
      <c r="F17" s="49">
        <v>20</v>
      </c>
      <c r="G17" s="50">
        <v>120000</v>
      </c>
      <c r="H17" s="39">
        <v>21</v>
      </c>
      <c r="I17" s="39">
        <f>E17*H17</f>
        <v>126000</v>
      </c>
      <c r="J17" s="39">
        <v>23</v>
      </c>
      <c r="K17" s="39">
        <f>E17*J17</f>
        <v>138000</v>
      </c>
      <c r="L17" s="39">
        <f>(G17+I17+K17)/3</f>
        <v>128000</v>
      </c>
      <c r="M17" s="39">
        <f>(G17+I17+K17)/3</f>
        <v>128000</v>
      </c>
    </row>
    <row r="18" spans="1:13" ht="14.25" customHeight="1">
      <c r="A18" s="5">
        <v>13</v>
      </c>
      <c r="B18" s="11" t="s">
        <v>14</v>
      </c>
      <c r="C18" s="12"/>
      <c r="D18" s="55" t="s">
        <v>44</v>
      </c>
      <c r="E18" s="60">
        <v>10000</v>
      </c>
      <c r="F18" s="49">
        <v>20</v>
      </c>
      <c r="G18" s="50">
        <v>200000</v>
      </c>
      <c r="H18" s="39">
        <v>21</v>
      </c>
      <c r="I18" s="39">
        <f>E18*H18</f>
        <v>210000</v>
      </c>
      <c r="J18" s="39">
        <v>23</v>
      </c>
      <c r="K18" s="39">
        <f>E18*J18</f>
        <v>230000</v>
      </c>
      <c r="L18" s="39">
        <f>(G18+I18+K18)/3</f>
        <v>213333.33333333334</v>
      </c>
      <c r="M18" s="39">
        <f>(G18+I18+K18)/3</f>
        <v>213333.33333333334</v>
      </c>
    </row>
    <row r="19" spans="1:13" ht="14.25" customHeight="1">
      <c r="A19" s="4">
        <v>14</v>
      </c>
      <c r="B19" s="11" t="s">
        <v>15</v>
      </c>
      <c r="C19" s="12"/>
      <c r="D19" s="55" t="s">
        <v>44</v>
      </c>
      <c r="E19" s="60">
        <v>2000</v>
      </c>
      <c r="F19" s="51">
        <v>20</v>
      </c>
      <c r="G19" s="50">
        <v>40000</v>
      </c>
      <c r="H19" s="39">
        <v>21</v>
      </c>
      <c r="I19" s="39">
        <f>E19*H19</f>
        <v>42000</v>
      </c>
      <c r="J19" s="39">
        <v>23</v>
      </c>
      <c r="K19" s="39">
        <f>E19*J19</f>
        <v>46000</v>
      </c>
      <c r="L19" s="39">
        <f>(G19+I19+K19)/3</f>
        <v>42666.666666666664</v>
      </c>
      <c r="M19" s="39">
        <f>(G19+I19+K19)/3</f>
        <v>42666.666666666664</v>
      </c>
    </row>
    <row r="20" spans="1:13" ht="14.25" customHeight="1">
      <c r="A20" s="4">
        <v>15</v>
      </c>
      <c r="B20" s="11" t="s">
        <v>16</v>
      </c>
      <c r="C20" s="12"/>
      <c r="D20" s="55" t="s">
        <v>44</v>
      </c>
      <c r="E20" s="53">
        <v>2000</v>
      </c>
      <c r="F20" s="49">
        <v>18</v>
      </c>
      <c r="G20" s="41">
        <v>36000</v>
      </c>
      <c r="H20" s="39">
        <v>19</v>
      </c>
      <c r="I20" s="39">
        <f>E20*H20</f>
        <v>38000</v>
      </c>
      <c r="J20" s="39">
        <v>21</v>
      </c>
      <c r="K20" s="39">
        <f>E20*J20</f>
        <v>42000</v>
      </c>
      <c r="L20" s="39">
        <f>(G20+I20+K20)/3</f>
        <v>38666.666666666664</v>
      </c>
      <c r="M20" s="39">
        <f>(G20+I20+K20)/3</f>
        <v>38666.666666666664</v>
      </c>
    </row>
    <row r="21" spans="1:13" ht="14.25" customHeight="1">
      <c r="A21" s="4">
        <v>16</v>
      </c>
      <c r="B21" s="11" t="s">
        <v>17</v>
      </c>
      <c r="C21" s="12"/>
      <c r="D21" s="55" t="s">
        <v>44</v>
      </c>
      <c r="E21" s="53">
        <v>4000</v>
      </c>
      <c r="F21" s="49">
        <v>18</v>
      </c>
      <c r="G21" s="41">
        <v>72000</v>
      </c>
      <c r="H21" s="39">
        <v>19</v>
      </c>
      <c r="I21" s="39">
        <f>E21*H21</f>
        <v>76000</v>
      </c>
      <c r="J21" s="39">
        <v>21</v>
      </c>
      <c r="K21" s="39">
        <f>E21*J21</f>
        <v>84000</v>
      </c>
      <c r="L21" s="39">
        <f>(G21+I21+K21)/3</f>
        <v>77333.333333333328</v>
      </c>
      <c r="M21" s="39">
        <f>(G21+I21+K21)/3</f>
        <v>77333.333333333328</v>
      </c>
    </row>
    <row r="22" spans="1:13" ht="14.25" customHeight="1">
      <c r="A22" s="4">
        <v>17</v>
      </c>
      <c r="B22" s="11" t="s">
        <v>18</v>
      </c>
      <c r="C22" s="12"/>
      <c r="D22" s="55" t="s">
        <v>44</v>
      </c>
      <c r="E22" s="60">
        <v>1500</v>
      </c>
      <c r="F22" s="51">
        <v>18</v>
      </c>
      <c r="G22" s="52">
        <v>27000</v>
      </c>
      <c r="H22" s="39">
        <v>19</v>
      </c>
      <c r="I22" s="39">
        <f>E22*H22</f>
        <v>28500</v>
      </c>
      <c r="J22" s="39">
        <v>21</v>
      </c>
      <c r="K22" s="39">
        <f>E22*J22</f>
        <v>31500</v>
      </c>
      <c r="L22" s="39">
        <f>(G22+I22+K22)/3</f>
        <v>29000</v>
      </c>
      <c r="M22" s="39">
        <f>(G22+I22+K22)/3</f>
        <v>29000</v>
      </c>
    </row>
    <row r="23" spans="1:13" ht="15" customHeight="1">
      <c r="A23" s="6">
        <v>18</v>
      </c>
      <c r="B23" s="11" t="s">
        <v>19</v>
      </c>
      <c r="C23" s="12"/>
      <c r="D23" s="55" t="s">
        <v>44</v>
      </c>
      <c r="E23" s="60">
        <v>200</v>
      </c>
      <c r="F23" s="49">
        <v>29</v>
      </c>
      <c r="G23" s="41">
        <v>5800</v>
      </c>
      <c r="H23" s="39">
        <v>29</v>
      </c>
      <c r="I23" s="39">
        <f>E23*H23</f>
        <v>5800</v>
      </c>
      <c r="J23" s="39">
        <v>32</v>
      </c>
      <c r="K23" s="39">
        <f>E23*J23</f>
        <v>6400</v>
      </c>
      <c r="L23" s="39">
        <f>(G23+I23+K23)/3</f>
        <v>6000</v>
      </c>
      <c r="M23" s="39">
        <f>(G23+I23+K23)/3</f>
        <v>6000</v>
      </c>
    </row>
    <row r="24" spans="1:13" ht="14.25" customHeight="1">
      <c r="A24" s="4">
        <v>19</v>
      </c>
      <c r="B24" s="11" t="s">
        <v>20</v>
      </c>
      <c r="C24" s="12"/>
      <c r="D24" s="55" t="s">
        <v>44</v>
      </c>
      <c r="E24" s="60">
        <v>100</v>
      </c>
      <c r="F24" s="51">
        <v>29</v>
      </c>
      <c r="G24" s="41">
        <v>2900</v>
      </c>
      <c r="H24" s="39">
        <v>29</v>
      </c>
      <c r="I24" s="39">
        <f>E24*H24</f>
        <v>2900</v>
      </c>
      <c r="J24" s="39">
        <v>32</v>
      </c>
      <c r="K24" s="39">
        <f>E24*J24</f>
        <v>3200</v>
      </c>
      <c r="L24" s="39">
        <f>(G24+I24+K24)/3</f>
        <v>3000</v>
      </c>
      <c r="M24" s="39">
        <f>(G24+I24+K24)/3</f>
        <v>3000</v>
      </c>
    </row>
    <row r="25" spans="1:13" ht="14.25" customHeight="1">
      <c r="A25" s="4">
        <v>20</v>
      </c>
      <c r="B25" s="11" t="s">
        <v>21</v>
      </c>
      <c r="C25" s="12"/>
      <c r="D25" s="55" t="s">
        <v>44</v>
      </c>
      <c r="E25" s="60">
        <v>400</v>
      </c>
      <c r="F25" s="49">
        <v>29</v>
      </c>
      <c r="G25" s="41">
        <v>11600</v>
      </c>
      <c r="H25" s="39">
        <v>29</v>
      </c>
      <c r="I25" s="39">
        <f>E25*H25</f>
        <v>11600</v>
      </c>
      <c r="J25" s="39">
        <v>32</v>
      </c>
      <c r="K25" s="39">
        <f>E25*J25</f>
        <v>12800</v>
      </c>
      <c r="L25" s="39">
        <f>(G25+I25+K25)/3</f>
        <v>12000</v>
      </c>
      <c r="M25" s="39">
        <f>(G25+I25+K25)/3</f>
        <v>12000</v>
      </c>
    </row>
    <row r="26" spans="1:13" ht="14.25" customHeight="1">
      <c r="A26" s="4">
        <v>21</v>
      </c>
      <c r="B26" s="11" t="s">
        <v>22</v>
      </c>
      <c r="C26" s="12"/>
      <c r="D26" s="55" t="s">
        <v>43</v>
      </c>
      <c r="E26" s="60">
        <v>100</v>
      </c>
      <c r="F26" s="49">
        <v>16.7</v>
      </c>
      <c r="G26" s="41">
        <v>1670.4</v>
      </c>
      <c r="H26" s="39">
        <v>16.89</v>
      </c>
      <c r="I26" s="39">
        <f>E26*H26</f>
        <v>1689</v>
      </c>
      <c r="J26" s="39">
        <v>17.02</v>
      </c>
      <c r="K26" s="39">
        <f>E26*J26</f>
        <v>1702</v>
      </c>
      <c r="L26" s="39">
        <f>(G26+I26+K26)/3</f>
        <v>1687.1333333333332</v>
      </c>
      <c r="M26" s="39">
        <f>(G26+I26+K26)/3</f>
        <v>1687.1333333333332</v>
      </c>
    </row>
    <row r="27" spans="1:13" ht="14.45" customHeight="1">
      <c r="A27" s="4">
        <v>22</v>
      </c>
      <c r="B27" s="11" t="s">
        <v>23</v>
      </c>
      <c r="C27" s="12"/>
      <c r="D27" s="55" t="s">
        <v>43</v>
      </c>
      <c r="E27" s="60">
        <v>7000</v>
      </c>
      <c r="F27" s="49">
        <v>5.34</v>
      </c>
      <c r="G27" s="41">
        <v>37380</v>
      </c>
      <c r="H27" s="39">
        <v>6</v>
      </c>
      <c r="I27" s="39">
        <f>E27*H27</f>
        <v>42000</v>
      </c>
      <c r="J27" s="39">
        <v>6.8</v>
      </c>
      <c r="K27" s="39">
        <f>E27*J27</f>
        <v>47600</v>
      </c>
      <c r="L27" s="39">
        <f>(G27+I27+K27)/3</f>
        <v>42326.666666666664</v>
      </c>
      <c r="M27" s="39">
        <f>(G27+I27+K27)/3</f>
        <v>42326.666666666664</v>
      </c>
    </row>
    <row r="28" spans="1:13" ht="14.25" customHeight="1">
      <c r="A28" s="4">
        <v>23</v>
      </c>
      <c r="B28" s="11" t="s">
        <v>24</v>
      </c>
      <c r="C28" s="12"/>
      <c r="D28" s="55" t="s">
        <v>43</v>
      </c>
      <c r="E28" s="60">
        <v>10000</v>
      </c>
      <c r="F28" s="51">
        <v>3.95</v>
      </c>
      <c r="G28" s="52">
        <v>39500</v>
      </c>
      <c r="H28" s="39">
        <v>4</v>
      </c>
      <c r="I28" s="39">
        <f>E28*H28</f>
        <v>40000</v>
      </c>
      <c r="J28" s="39">
        <v>4.29</v>
      </c>
      <c r="K28" s="39">
        <f>E28*J28</f>
        <v>42900</v>
      </c>
      <c r="L28" s="39">
        <f>(G28+I28+K28)/3</f>
        <v>40800</v>
      </c>
      <c r="M28" s="39">
        <f>(G28+I28+K28)/3</f>
        <v>40800</v>
      </c>
    </row>
    <row r="29" spans="1:13" ht="22.5" customHeight="1">
      <c r="A29" s="4">
        <v>24</v>
      </c>
      <c r="B29" s="11" t="s">
        <v>25</v>
      </c>
      <c r="C29" s="12"/>
      <c r="D29" s="55" t="s">
        <v>43</v>
      </c>
      <c r="E29" s="53">
        <v>70</v>
      </c>
      <c r="F29" s="51">
        <v>332.46</v>
      </c>
      <c r="G29" s="54">
        <v>23271.919999999998</v>
      </c>
      <c r="H29" s="39">
        <v>412.31</v>
      </c>
      <c r="I29" s="39">
        <f>E29*H29</f>
        <v>28861.7</v>
      </c>
      <c r="J29" s="39">
        <v>465.32</v>
      </c>
      <c r="K29" s="39">
        <f>E29*J29</f>
        <v>32572.399999999998</v>
      </c>
      <c r="L29" s="39">
        <f>(G29+I29+K29)/3</f>
        <v>28235.339999999997</v>
      </c>
      <c r="M29" s="39">
        <f>(G29+I29+K29)/3</f>
        <v>28235.339999999997</v>
      </c>
    </row>
    <row r="30" spans="1:13" ht="17.25" customHeight="1">
      <c r="A30" s="4">
        <v>25</v>
      </c>
      <c r="B30" s="11" t="s">
        <v>26</v>
      </c>
      <c r="C30" s="12"/>
      <c r="D30" s="55" t="s">
        <v>43</v>
      </c>
      <c r="E30" s="53">
        <v>2</v>
      </c>
      <c r="F30" s="55" t="s">
        <v>40</v>
      </c>
      <c r="G30" s="54">
        <v>5365</v>
      </c>
      <c r="H30" s="39">
        <v>2686.2</v>
      </c>
      <c r="I30" s="39">
        <f>E30*H30</f>
        <v>5372.4</v>
      </c>
      <c r="J30" s="39">
        <v>3125.5</v>
      </c>
      <c r="K30" s="39">
        <f>E30*J30</f>
        <v>6251</v>
      </c>
      <c r="L30" s="39">
        <f>(G30+I30+K30)/3</f>
        <v>5662.8</v>
      </c>
      <c r="M30" s="39">
        <f>(G30+I30+K30)/3</f>
        <v>5662.8</v>
      </c>
    </row>
    <row r="31" spans="1:13" ht="20.25" customHeight="1">
      <c r="A31" s="15"/>
      <c r="B31" s="16"/>
      <c r="C31" s="16"/>
      <c r="D31" s="16"/>
      <c r="E31" s="16"/>
      <c r="F31" s="17"/>
      <c r="G31" s="29">
        <v>681803.65</v>
      </c>
      <c r="H31" s="23"/>
      <c r="I31" s="36">
        <f>SUM(I6:I30)</f>
        <v>719291.42</v>
      </c>
      <c r="J31" s="23"/>
      <c r="K31" s="61">
        <f>SUM(K6:K30)</f>
        <v>786344.46000000008</v>
      </c>
      <c r="L31" s="61">
        <f>SUM(L6:L30)</f>
        <v>729146.51666666672</v>
      </c>
      <c r="M31" s="62">
        <f>SUM(M6:M30)</f>
        <v>729146.51666666672</v>
      </c>
    </row>
    <row r="32" spans="1:13" ht="16.5" customHeight="1">
      <c r="A32" s="18"/>
      <c r="B32" s="18"/>
      <c r="C32" s="18"/>
      <c r="D32" s="18"/>
      <c r="E32" s="18"/>
      <c r="F32" s="18"/>
      <c r="G32" s="18"/>
      <c r="H32" s="18"/>
    </row>
    <row r="33" spans="1:8" ht="16.5" customHeight="1">
      <c r="A33" s="8"/>
      <c r="B33" s="8"/>
      <c r="C33" s="8"/>
      <c r="D33" s="8"/>
      <c r="E33" s="8"/>
      <c r="F33" s="8"/>
      <c r="G33" s="8"/>
      <c r="H33" s="8"/>
    </row>
    <row r="34" spans="1:8" ht="16.5" customHeight="1">
      <c r="A34" s="8"/>
      <c r="B34" s="8"/>
      <c r="C34" s="8"/>
      <c r="D34" s="8"/>
      <c r="E34" s="8"/>
      <c r="F34" s="8"/>
      <c r="G34" s="8"/>
      <c r="H34" s="8"/>
    </row>
    <row r="35" spans="1:8" ht="16.5" customHeight="1">
      <c r="A35" s="8"/>
      <c r="B35" s="8"/>
      <c r="C35" s="8"/>
      <c r="D35" s="8"/>
      <c r="E35" s="8"/>
      <c r="F35" s="8"/>
      <c r="G35" s="8"/>
      <c r="H35" s="8"/>
    </row>
    <row r="36" spans="1:8" ht="16.5" customHeight="1">
      <c r="A36" s="8"/>
      <c r="B36" s="8"/>
      <c r="C36" s="8"/>
      <c r="D36" s="8"/>
      <c r="E36" s="8"/>
      <c r="F36" s="8"/>
      <c r="G36" s="8"/>
      <c r="H36" s="8"/>
    </row>
    <row r="37" spans="1:8" ht="147" customHeight="1">
      <c r="A37" s="8"/>
      <c r="B37" s="8"/>
      <c r="C37" s="20"/>
      <c r="D37" s="20"/>
      <c r="E37" s="20"/>
      <c r="F37" s="20"/>
      <c r="G37" s="20"/>
      <c r="H37" s="20"/>
    </row>
    <row r="38" spans="1:8" ht="116.1" customHeight="1">
      <c r="A38" s="19"/>
      <c r="B38" s="19"/>
      <c r="C38" s="19"/>
      <c r="D38" s="19"/>
      <c r="E38" s="19"/>
      <c r="F38" s="19"/>
      <c r="G38" s="19"/>
      <c r="H38" s="19"/>
    </row>
  </sheetData>
  <mergeCells count="45">
    <mergeCell ref="J4:K4"/>
    <mergeCell ref="L4:L5"/>
    <mergeCell ref="M4:M5"/>
    <mergeCell ref="A38:B38"/>
    <mergeCell ref="C38:H38"/>
    <mergeCell ref="A33:H33"/>
    <mergeCell ref="A34:H34"/>
    <mergeCell ref="A35:H35"/>
    <mergeCell ref="A36:H36"/>
    <mergeCell ref="A37:B37"/>
    <mergeCell ref="C37:H37"/>
    <mergeCell ref="B28:C28"/>
    <mergeCell ref="B29:C29"/>
    <mergeCell ref="B30:C30"/>
    <mergeCell ref="A31:F31"/>
    <mergeCell ref="A32:H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B5:C5"/>
    <mergeCell ref="B6:C6"/>
    <mergeCell ref="B7:C7"/>
    <mergeCell ref="A4:C4"/>
    <mergeCell ref="D4:G4"/>
    <mergeCell ref="H4:I4"/>
    <mergeCell ref="A1:H1"/>
    <mergeCell ref="A2:H2"/>
    <mergeCell ref="A3:H3"/>
  </mergeCells>
  <hyperlinks>
    <hyperlink ref="A3" r:id="rId1" display="mailto:med-servis.k@mail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Windows User</cp:lastModifiedBy>
  <dcterms:created xsi:type="dcterms:W3CDTF">2021-08-31T13:43:25Z</dcterms:created>
  <dcterms:modified xsi:type="dcterms:W3CDTF">2021-09-01T12:25:33Z</dcterms:modified>
</cp:coreProperties>
</file>